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65" windowWidth="23760" windowHeight="14115"/>
  </bookViews>
  <sheets>
    <sheet name="приложение" sheetId="3" r:id="rId1"/>
  </sheets>
  <calcPr calcId="145621"/>
</workbook>
</file>

<file path=xl/calcChain.xml><?xml version="1.0" encoding="utf-8"?>
<calcChain xmlns="http://schemas.openxmlformats.org/spreadsheetml/2006/main">
  <c r="K29" i="3" l="1"/>
  <c r="K28" i="3"/>
  <c r="K27" i="3"/>
  <c r="K26" i="3"/>
  <c r="K25" i="3"/>
  <c r="K24" i="3"/>
  <c r="K23" i="3"/>
  <c r="K22" i="3"/>
  <c r="K21" i="3"/>
  <c r="K20" i="3"/>
  <c r="K19" i="3"/>
  <c r="K18" i="3"/>
  <c r="K17" i="3"/>
  <c r="K16" i="3"/>
  <c r="K15" i="3"/>
  <c r="K14" i="3"/>
  <c r="K13" i="3"/>
  <c r="K12" i="3"/>
  <c r="K11" i="3"/>
  <c r="K10" i="3"/>
  <c r="K9" i="3"/>
  <c r="K8" i="3"/>
  <c r="J29" i="3"/>
  <c r="J28" i="3"/>
  <c r="J27" i="3"/>
  <c r="J26" i="3"/>
  <c r="J25" i="3"/>
  <c r="J24" i="3"/>
  <c r="J23" i="3"/>
  <c r="J22" i="3"/>
  <c r="J21" i="3"/>
  <c r="J20" i="3"/>
  <c r="J19" i="3"/>
  <c r="J18" i="3"/>
  <c r="J17" i="3"/>
  <c r="J16" i="3"/>
  <c r="J15" i="3"/>
  <c r="J14" i="3"/>
  <c r="J13" i="3"/>
  <c r="J12" i="3"/>
  <c r="J11" i="3"/>
  <c r="J10" i="3"/>
  <c r="J9" i="3"/>
  <c r="J8" i="3"/>
  <c r="I29" i="3"/>
  <c r="I28" i="3"/>
  <c r="I27" i="3"/>
  <c r="I26" i="3"/>
  <c r="I25" i="3"/>
  <c r="I24" i="3"/>
  <c r="I23" i="3"/>
  <c r="I22" i="3"/>
  <c r="I21" i="3"/>
  <c r="I20" i="3"/>
  <c r="I19" i="3"/>
  <c r="I18" i="3"/>
  <c r="I17" i="3"/>
  <c r="I16" i="3"/>
  <c r="I15" i="3"/>
  <c r="I14" i="3"/>
  <c r="I13" i="3"/>
  <c r="I12" i="3"/>
  <c r="I11" i="3"/>
  <c r="I10" i="3"/>
  <c r="I9" i="3"/>
  <c r="I8" i="3"/>
  <c r="G29" i="3"/>
  <c r="G28" i="3"/>
  <c r="G27" i="3"/>
  <c r="E29" i="3"/>
  <c r="E28" i="3"/>
  <c r="E27" i="3"/>
  <c r="F30" i="3"/>
  <c r="H30" i="3"/>
  <c r="D30" i="3"/>
  <c r="G21" i="3" l="1"/>
  <c r="G16" i="3"/>
  <c r="G8" i="3"/>
  <c r="E26" i="3"/>
  <c r="G20" i="3"/>
  <c r="E11" i="3" l="1"/>
  <c r="E16" i="3"/>
  <c r="E24" i="3"/>
  <c r="E19" i="3"/>
  <c r="E8" i="3"/>
  <c r="E20" i="3"/>
  <c r="E15" i="3"/>
  <c r="E23" i="3"/>
  <c r="G18" i="3"/>
  <c r="E13" i="3"/>
  <c r="E17" i="3"/>
  <c r="E21" i="3"/>
  <c r="E25" i="3"/>
  <c r="G13" i="3"/>
  <c r="G19" i="3"/>
  <c r="G26" i="3"/>
  <c r="G11" i="3"/>
  <c r="G24" i="3"/>
  <c r="E14" i="3"/>
  <c r="E18" i="3"/>
  <c r="E22" i="3"/>
  <c r="G15" i="3"/>
</calcChain>
</file>

<file path=xl/sharedStrings.xml><?xml version="1.0" encoding="utf-8"?>
<sst xmlns="http://schemas.openxmlformats.org/spreadsheetml/2006/main" count="36" uniqueCount="36">
  <si>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</si>
  <si>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</si>
  <si>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</si>
  <si>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</si>
  <si>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</si>
  <si>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</si>
  <si>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</si>
  <si>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</si>
  <si>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</si>
  <si>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</si>
  <si>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Условия ведения предпринимательской деятельности, деятельность хозяйствующих субъектов</t>
  </si>
  <si>
    <t>Предоставление жилья по договору социального найма (ДСН)</t>
  </si>
  <si>
    <t>Развитие общественных отношений</t>
  </si>
  <si>
    <t>Трудоустройство. Безработица. Органы службы занятости. Государственные услуги в области содействия занятости населения</t>
  </si>
  <si>
    <t xml:space="preserve">Социальное обеспечение, социальная поддержка и социальная помощь семьям, имеющим детей, в том числе многодетным семьям и одиноким родителям, гражданам пожилого возраста, гражданам, находящимся в трудной жизненной ситуации, малоимущим гражданам </t>
  </si>
  <si>
    <t>Коммунально-бытовое хозяйство и предоставление услуг в условиях рынка</t>
  </si>
  <si>
    <t>Регистрация по месту жительства и пребывания</t>
  </si>
  <si>
    <t>Качество товаров. Защита прав потребителей</t>
  </si>
  <si>
    <t>Муниципальный жилищный фонд</t>
  </si>
  <si>
    <t>Обеспечение техническими средствами реабилитации инвалидов</t>
  </si>
  <si>
    <t>Архивные справки о трудовом стаже и заработной плате</t>
  </si>
  <si>
    <t>Приватизация жилищного фонда. Деприватизация</t>
  </si>
  <si>
    <t>Развитие предпринимательской деятельности</t>
  </si>
  <si>
    <t xml:space="preserve">Итого </t>
  </si>
  <si>
    <t>Почтовое отправление или электронное сообщение, не имеющие смысла или содержащее рассуждения общего характера - не являющееся обращением</t>
  </si>
  <si>
    <t>Опека и попечительство. Службы по обслуживанию детей, оказавшихся в трудной жизненной ситуации</t>
  </si>
  <si>
    <t>Благодарности, приглашения, поздравления органам исполнительной власти субъектов Российской Федерации</t>
  </si>
  <si>
    <t xml:space="preserve">Приватизация земельных участков </t>
  </si>
  <si>
    <t xml:space="preserve">Условия провеения образовательного процесса </t>
  </si>
  <si>
    <t>Количество вопросов данного наименования в 2019 году</t>
  </si>
  <si>
    <t>Доля вопросов данного наименования в 2019 году (от общего количества вопросов)</t>
  </si>
  <si>
    <t xml:space="preserve">Благоустройство и ремонт подъездных дорог, в том числе тротуаров </t>
  </si>
  <si>
    <t xml:space="preserve">Градостроительство. Архитектура и проектирование </t>
  </si>
  <si>
    <t xml:space="preserve">Управление в сфере финансов и денежного обращения. Эмиссия денег </t>
  </si>
  <si>
    <t xml:space="preserve">Деятельность органов ХАГС. Государсивенная регистрация актов гражданского состояния органами </t>
  </si>
  <si>
    <t>Сведения об обращениях граждан, поступивших в Муниципальное образование город Покачи, за 2 квартал 2019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</si>
</sst>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3" fillId="0" borderId="1" xfId="0" applyFont="1" applyBorder="1" applyAlignment="1">
      <alignment wrapText="1"/>
    </xf>
    <xf numFmtId="0" fontId="3" fillId="0" borderId="0" xfId="0" applyFont="1"/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/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0"/>
  <sheetViews>
    <sheetView tabSelected="1" topLeftCell="B1" zoomScale="90" zoomScaleNormal="90" workbookViewId="0">
      <selection activeCell="K8" sqref="K8"/>
    </sheetView>
  </sheetViews>
  <sheetFormatPr defaultRowHeight="15.75" x14ac:dyDescent="0.25"/>
  <cols>
    <col min="1" max="1" width="4.7109375" style="1" customWidth="1"/>
    <col min="2" max="2" width="5.42578125" style="1" customWidth="1"/>
    <col min="3" max="3" width="56.42578125" style="1" customWidth="1"/>
    <col min="4" max="4" width="15" style="1" customWidth="1"/>
    <col min="5" max="5" width="15.85546875" style="1" customWidth="1"/>
    <col min="6" max="6" width="17.28515625" style="1" customWidth="1"/>
    <col min="7" max="7" width="18.28515625" style="1" customWidth="1"/>
    <col min="8" max="8" width="15.5703125" style="1" customWidth="1"/>
    <col min="9" max="9" width="16" style="1" customWidth="1"/>
    <col min="10" max="10" width="14.85546875" style="1" customWidth="1"/>
    <col min="11" max="11" width="16" style="1" customWidth="1"/>
    <col min="12" max="12" width="35" style="1" customWidth="1"/>
    <col min="13" max="13" width="30.85546875" style="1" customWidth="1"/>
    <col min="14" max="16384" width="9.140625" style="1"/>
  </cols>
  <sheetData>
    <row r="1" spans="1:14" ht="49.5" customHeight="1" x14ac:dyDescent="0.25">
      <c r="J1" s="19"/>
      <c r="K1" s="19"/>
      <c r="L1" s="19"/>
      <c r="M1" s="19"/>
    </row>
    <row r="4" spans="1:14" x14ac:dyDescent="0.25">
      <c r="A4" s="2"/>
      <c r="B4" s="20" t="s">
        <v>35</v>
      </c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"/>
    </row>
    <row r="5" spans="1:14" x14ac:dyDescent="0.25">
      <c r="A5" s="2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"/>
    </row>
    <row r="6" spans="1:14" ht="150" customHeight="1" x14ac:dyDescent="0.25">
      <c r="B6" s="3" t="s">
        <v>0</v>
      </c>
      <c r="C6" s="3" t="s">
        <v>8</v>
      </c>
      <c r="D6" s="3" t="s">
        <v>29</v>
      </c>
      <c r="E6" s="3" t="s">
        <v>30</v>
      </c>
      <c r="F6" s="3" t="s">
        <v>1</v>
      </c>
      <c r="G6" s="3" t="s">
        <v>2</v>
      </c>
      <c r="H6" s="3" t="s">
        <v>3</v>
      </c>
      <c r="I6" s="3" t="s">
        <v>4</v>
      </c>
      <c r="J6" s="3" t="s">
        <v>5</v>
      </c>
      <c r="K6" s="3" t="s">
        <v>6</v>
      </c>
      <c r="L6" s="3" t="s">
        <v>7</v>
      </c>
      <c r="M6" s="3" t="s">
        <v>9</v>
      </c>
    </row>
    <row r="7" spans="1:14" x14ac:dyDescent="0.25">
      <c r="B7" s="3">
        <v>1</v>
      </c>
      <c r="C7" s="3">
        <v>2</v>
      </c>
      <c r="D7" s="3">
        <v>3</v>
      </c>
      <c r="E7" s="3">
        <v>4</v>
      </c>
      <c r="F7" s="3">
        <v>5</v>
      </c>
      <c r="G7" s="3">
        <v>6</v>
      </c>
      <c r="H7" s="3">
        <v>7</v>
      </c>
      <c r="I7" s="3">
        <v>8</v>
      </c>
      <c r="J7" s="3">
        <v>9</v>
      </c>
      <c r="K7" s="3">
        <v>10</v>
      </c>
      <c r="L7" s="3">
        <v>11</v>
      </c>
      <c r="M7" s="3">
        <v>12</v>
      </c>
    </row>
    <row r="8" spans="1:14" ht="64.5" customHeight="1" x14ac:dyDescent="0.25">
      <c r="B8" s="3">
        <v>1</v>
      </c>
      <c r="C8" s="4" t="s">
        <v>13</v>
      </c>
      <c r="D8" s="3">
        <v>16</v>
      </c>
      <c r="E8" s="5">
        <f>D8/100*D30</f>
        <v>20.16</v>
      </c>
      <c r="F8" s="6">
        <v>18</v>
      </c>
      <c r="G8" s="5">
        <f>F8/100*F30</f>
        <v>26.82</v>
      </c>
      <c r="H8" s="6">
        <v>1</v>
      </c>
      <c r="I8" s="5">
        <f>H8/100*H30</f>
        <v>0.22</v>
      </c>
      <c r="J8" s="7">
        <f>H8-F8</f>
        <v>-17</v>
      </c>
      <c r="K8" s="7">
        <f>I8-G8</f>
        <v>-26.6</v>
      </c>
      <c r="L8" s="10"/>
      <c r="M8" s="10"/>
    </row>
    <row r="9" spans="1:14" ht="60" customHeight="1" x14ac:dyDescent="0.25">
      <c r="B9" s="3">
        <v>2</v>
      </c>
      <c r="C9" s="4" t="s">
        <v>10</v>
      </c>
      <c r="D9" s="3">
        <v>0</v>
      </c>
      <c r="E9" s="5">
        <v>0</v>
      </c>
      <c r="F9" s="6">
        <v>3</v>
      </c>
      <c r="G9" s="5">
        <v>0</v>
      </c>
      <c r="H9" s="6">
        <v>0</v>
      </c>
      <c r="I9" s="5">
        <f>H9/100*H30</f>
        <v>0</v>
      </c>
      <c r="J9" s="7">
        <f>H9-F9</f>
        <v>-3</v>
      </c>
      <c r="K9" s="7">
        <f>I9-G9</f>
        <v>0</v>
      </c>
      <c r="L9" s="3"/>
      <c r="M9" s="3"/>
    </row>
    <row r="10" spans="1:14" ht="41.25" customHeight="1" x14ac:dyDescent="0.25">
      <c r="B10" s="3">
        <v>3</v>
      </c>
      <c r="C10" s="8" t="s">
        <v>11</v>
      </c>
      <c r="D10" s="3">
        <v>0</v>
      </c>
      <c r="E10" s="5">
        <v>0</v>
      </c>
      <c r="F10" s="6">
        <v>2</v>
      </c>
      <c r="G10" s="5">
        <v>0</v>
      </c>
      <c r="H10" s="6">
        <v>0</v>
      </c>
      <c r="I10" s="5">
        <f>H10/100*H30</f>
        <v>0</v>
      </c>
      <c r="J10" s="7">
        <f>H10-F10</f>
        <v>-2</v>
      </c>
      <c r="K10" s="7">
        <f>I10-G10</f>
        <v>0</v>
      </c>
      <c r="L10" s="3"/>
      <c r="M10" s="3"/>
    </row>
    <row r="11" spans="1:14" ht="74.25" customHeight="1" x14ac:dyDescent="0.25">
      <c r="B11" s="3">
        <v>4</v>
      </c>
      <c r="C11" s="8" t="s">
        <v>14</v>
      </c>
      <c r="D11" s="3">
        <v>3</v>
      </c>
      <c r="E11" s="5">
        <f>D11/100*D30</f>
        <v>3.78</v>
      </c>
      <c r="F11" s="6">
        <v>12</v>
      </c>
      <c r="G11" s="5">
        <f>F11/100*F30</f>
        <v>17.88</v>
      </c>
      <c r="H11" s="6">
        <v>1</v>
      </c>
      <c r="I11" s="5">
        <f>H11/100*H30</f>
        <v>0.22</v>
      </c>
      <c r="J11" s="7">
        <f>H11-F11</f>
        <v>-11</v>
      </c>
      <c r="K11" s="7">
        <f>I11-G11</f>
        <v>-17.66</v>
      </c>
      <c r="L11" s="3"/>
      <c r="M11" s="3"/>
    </row>
    <row r="12" spans="1:14" ht="39.75" customHeight="1" x14ac:dyDescent="0.25">
      <c r="B12" s="3">
        <v>5</v>
      </c>
      <c r="C12" s="4" t="s">
        <v>12</v>
      </c>
      <c r="D12" s="3">
        <v>0</v>
      </c>
      <c r="E12" s="5">
        <v>0</v>
      </c>
      <c r="F12" s="6">
        <v>3</v>
      </c>
      <c r="G12" s="5">
        <v>0</v>
      </c>
      <c r="H12" s="6">
        <v>0</v>
      </c>
      <c r="I12" s="5">
        <f>H12/100*H30</f>
        <v>0</v>
      </c>
      <c r="J12" s="7">
        <f>H12-F12</f>
        <v>-3</v>
      </c>
      <c r="K12" s="7">
        <f>I12-G12</f>
        <v>0</v>
      </c>
      <c r="L12" s="3"/>
      <c r="M12" s="3"/>
    </row>
    <row r="13" spans="1:14" ht="45" customHeight="1" x14ac:dyDescent="0.25">
      <c r="B13" s="3">
        <v>6</v>
      </c>
      <c r="C13" s="4" t="s">
        <v>15</v>
      </c>
      <c r="D13" s="3">
        <v>27</v>
      </c>
      <c r="E13" s="5">
        <f>D13/100*D30</f>
        <v>34.020000000000003</v>
      </c>
      <c r="F13" s="3">
        <v>9</v>
      </c>
      <c r="G13" s="7">
        <f>F13/100*F30</f>
        <v>13.41</v>
      </c>
      <c r="H13" s="3">
        <v>4</v>
      </c>
      <c r="I13" s="7">
        <f>H13/100*H30</f>
        <v>0.88</v>
      </c>
      <c r="J13" s="7">
        <f>H13-F13</f>
        <v>-5</v>
      </c>
      <c r="K13" s="7">
        <f>I13-G13</f>
        <v>-12.53</v>
      </c>
      <c r="L13" s="9"/>
      <c r="M13" s="9"/>
    </row>
    <row r="14" spans="1:14" ht="27.75" customHeight="1" x14ac:dyDescent="0.25">
      <c r="B14" s="3">
        <v>7</v>
      </c>
      <c r="C14" s="4" t="s">
        <v>16</v>
      </c>
      <c r="D14" s="3">
        <v>9</v>
      </c>
      <c r="E14" s="5">
        <f>D14/100*D30</f>
        <v>11.34</v>
      </c>
      <c r="F14" s="3">
        <v>3</v>
      </c>
      <c r="G14" s="7">
        <v>0</v>
      </c>
      <c r="H14" s="3">
        <v>2</v>
      </c>
      <c r="I14" s="7">
        <f>H14/100*H30</f>
        <v>0.44</v>
      </c>
      <c r="J14" s="7">
        <f>H14-F14</f>
        <v>-1</v>
      </c>
      <c r="K14" s="7">
        <f>I14-G14</f>
        <v>0.44</v>
      </c>
      <c r="L14" s="16"/>
      <c r="M14" s="16"/>
    </row>
    <row r="15" spans="1:14" ht="30" customHeight="1" x14ac:dyDescent="0.25">
      <c r="B15" s="3">
        <v>8</v>
      </c>
      <c r="C15" s="4" t="s">
        <v>17</v>
      </c>
      <c r="D15" s="3">
        <v>2</v>
      </c>
      <c r="E15" s="5">
        <f>D15/100*D30</f>
        <v>2.52</v>
      </c>
      <c r="F15" s="3">
        <v>4</v>
      </c>
      <c r="G15" s="7">
        <f>F15/100*F30</f>
        <v>5.96</v>
      </c>
      <c r="H15" s="3">
        <v>0</v>
      </c>
      <c r="I15" s="7">
        <f>H15/100*H30</f>
        <v>0</v>
      </c>
      <c r="J15" s="7">
        <f>H15-F15</f>
        <v>-4</v>
      </c>
      <c r="K15" s="7">
        <f>I15-G15</f>
        <v>-5.96</v>
      </c>
      <c r="L15" s="9"/>
      <c r="M15" s="9"/>
    </row>
    <row r="16" spans="1:14" ht="23.25" customHeight="1" x14ac:dyDescent="0.25">
      <c r="B16" s="3">
        <v>9</v>
      </c>
      <c r="C16" s="4" t="s">
        <v>18</v>
      </c>
      <c r="D16" s="3">
        <v>39</v>
      </c>
      <c r="E16" s="5">
        <f>D16/100*D30</f>
        <v>49.14</v>
      </c>
      <c r="F16" s="3">
        <v>63</v>
      </c>
      <c r="G16" s="7">
        <f>F16/100*F30</f>
        <v>93.87</v>
      </c>
      <c r="H16" s="3">
        <v>4</v>
      </c>
      <c r="I16" s="7">
        <f>H16/100*H30</f>
        <v>0.88</v>
      </c>
      <c r="J16" s="7">
        <f>H16-F16</f>
        <v>-59</v>
      </c>
      <c r="K16" s="7">
        <f>I16-G16</f>
        <v>-92.990000000000009</v>
      </c>
      <c r="L16" s="3"/>
      <c r="M16" s="3"/>
    </row>
    <row r="17" spans="2:13" ht="41.25" customHeight="1" x14ac:dyDescent="0.25">
      <c r="B17" s="3">
        <v>10</v>
      </c>
      <c r="C17" s="4" t="s">
        <v>19</v>
      </c>
      <c r="D17" s="3">
        <v>1</v>
      </c>
      <c r="E17" s="5">
        <f>D17/100*D30</f>
        <v>1.26</v>
      </c>
      <c r="F17" s="3">
        <v>1</v>
      </c>
      <c r="G17" s="7">
        <v>0</v>
      </c>
      <c r="H17" s="3">
        <v>0</v>
      </c>
      <c r="I17" s="7">
        <f>H17/100*H30</f>
        <v>0</v>
      </c>
      <c r="J17" s="7">
        <f>H17-F17</f>
        <v>-1</v>
      </c>
      <c r="K17" s="7">
        <f>I17-G17</f>
        <v>0</v>
      </c>
      <c r="L17" s="3"/>
      <c r="M17" s="3"/>
    </row>
    <row r="18" spans="2:13" ht="32.25" customHeight="1" x14ac:dyDescent="0.25">
      <c r="B18" s="3">
        <v>11</v>
      </c>
      <c r="C18" s="4" t="s">
        <v>20</v>
      </c>
      <c r="D18" s="3">
        <v>1</v>
      </c>
      <c r="E18" s="5">
        <f>D18/100*D30</f>
        <v>1.26</v>
      </c>
      <c r="F18" s="3">
        <v>5</v>
      </c>
      <c r="G18" s="7">
        <f>F18/100*F30</f>
        <v>7.45</v>
      </c>
      <c r="H18" s="3">
        <v>0</v>
      </c>
      <c r="I18" s="7">
        <f>H18/100*H30</f>
        <v>0</v>
      </c>
      <c r="J18" s="7">
        <f>H18-F18</f>
        <v>-5</v>
      </c>
      <c r="K18" s="7">
        <f>I18-G18</f>
        <v>-7.45</v>
      </c>
      <c r="L18" s="3"/>
      <c r="M18" s="3"/>
    </row>
    <row r="19" spans="2:13" ht="29.25" customHeight="1" x14ac:dyDescent="0.25">
      <c r="B19" s="3">
        <v>12</v>
      </c>
      <c r="C19" s="4" t="s">
        <v>21</v>
      </c>
      <c r="D19" s="3">
        <v>1</v>
      </c>
      <c r="E19" s="5">
        <f>D19/100*D30</f>
        <v>1.26</v>
      </c>
      <c r="F19" s="3">
        <v>2</v>
      </c>
      <c r="G19" s="7">
        <f>F19/100*F30</f>
        <v>2.98</v>
      </c>
      <c r="H19" s="3">
        <v>0</v>
      </c>
      <c r="I19" s="7">
        <f>H19/100*H30</f>
        <v>0</v>
      </c>
      <c r="J19" s="7">
        <f>H19-F19</f>
        <v>-2</v>
      </c>
      <c r="K19" s="7">
        <f>I19-G19</f>
        <v>-2.98</v>
      </c>
      <c r="L19" s="3"/>
      <c r="M19" s="3"/>
    </row>
    <row r="20" spans="2:13" ht="41.25" customHeight="1" x14ac:dyDescent="0.2">
      <c r="B20" s="9">
        <v>13</v>
      </c>
      <c r="C20" s="11" t="s">
        <v>24</v>
      </c>
      <c r="D20" s="9">
        <v>1</v>
      </c>
      <c r="E20" s="5">
        <f>D20/100*D30</f>
        <v>1.26</v>
      </c>
      <c r="F20" s="9">
        <v>1</v>
      </c>
      <c r="G20" s="7">
        <f>F20/100*F30</f>
        <v>1.49</v>
      </c>
      <c r="H20" s="9">
        <v>0</v>
      </c>
      <c r="I20" s="7">
        <f>H20/100*H30</f>
        <v>0</v>
      </c>
      <c r="J20" s="7">
        <f>H20-F20</f>
        <v>-1</v>
      </c>
      <c r="K20" s="7">
        <f>I20-G20</f>
        <v>-1.49</v>
      </c>
      <c r="L20" s="9"/>
      <c r="M20" s="9"/>
    </row>
    <row r="21" spans="2:13" ht="23.25" customHeight="1" x14ac:dyDescent="0.25">
      <c r="B21" s="3">
        <v>14</v>
      </c>
      <c r="C21" s="4" t="s">
        <v>22</v>
      </c>
      <c r="D21" s="3">
        <v>5</v>
      </c>
      <c r="E21" s="5">
        <f>D21/100*D30</f>
        <v>6.3000000000000007</v>
      </c>
      <c r="F21" s="3">
        <v>3</v>
      </c>
      <c r="G21" s="7">
        <f>F21/100*F30</f>
        <v>4.47</v>
      </c>
      <c r="H21" s="3">
        <v>1</v>
      </c>
      <c r="I21" s="7">
        <f>H21/100*H30</f>
        <v>0.22</v>
      </c>
      <c r="J21" s="7">
        <f>H21-F21</f>
        <v>-2</v>
      </c>
      <c r="K21" s="7">
        <f>I21-G21</f>
        <v>-4.25</v>
      </c>
      <c r="L21" s="9"/>
      <c r="M21" s="9"/>
    </row>
    <row r="22" spans="2:13" ht="33" customHeight="1" x14ac:dyDescent="0.2">
      <c r="B22" s="9">
        <v>15</v>
      </c>
      <c r="C22" s="11" t="s">
        <v>25</v>
      </c>
      <c r="D22" s="9">
        <v>4</v>
      </c>
      <c r="E22" s="5">
        <f>D22/100*D30</f>
        <v>5.04</v>
      </c>
      <c r="F22" s="9">
        <v>1</v>
      </c>
      <c r="G22" s="7">
        <v>0</v>
      </c>
      <c r="H22" s="9">
        <v>0</v>
      </c>
      <c r="I22" s="7">
        <f>H22/100*H30</f>
        <v>0</v>
      </c>
      <c r="J22" s="7">
        <f>H22-F22</f>
        <v>-1</v>
      </c>
      <c r="K22" s="7">
        <f>I22-G22</f>
        <v>0</v>
      </c>
      <c r="L22" s="9"/>
      <c r="M22" s="9"/>
    </row>
    <row r="23" spans="2:13" ht="30.75" customHeight="1" x14ac:dyDescent="0.2">
      <c r="B23" s="9">
        <v>16</v>
      </c>
      <c r="C23" s="12" t="s">
        <v>26</v>
      </c>
      <c r="D23" s="9">
        <v>1</v>
      </c>
      <c r="E23" s="5">
        <f>D23/100*D30</f>
        <v>1.26</v>
      </c>
      <c r="F23" s="9">
        <v>1</v>
      </c>
      <c r="G23" s="7">
        <v>0</v>
      </c>
      <c r="H23" s="9">
        <v>0</v>
      </c>
      <c r="I23" s="7">
        <f>H23/100*H30</f>
        <v>0</v>
      </c>
      <c r="J23" s="7">
        <f>H23-F23</f>
        <v>-1</v>
      </c>
      <c r="K23" s="7">
        <f>I23-G23</f>
        <v>0</v>
      </c>
      <c r="L23" s="9"/>
      <c r="M23" s="9"/>
    </row>
    <row r="24" spans="2:13" ht="19.5" customHeight="1" x14ac:dyDescent="0.2">
      <c r="B24" s="9">
        <v>17</v>
      </c>
      <c r="C24" s="15" t="s">
        <v>27</v>
      </c>
      <c r="D24" s="9">
        <v>4</v>
      </c>
      <c r="E24" s="5">
        <f>D24/100*D30</f>
        <v>5.04</v>
      </c>
      <c r="F24" s="9">
        <v>1</v>
      </c>
      <c r="G24" s="7">
        <f>F24/100*F30</f>
        <v>1.49</v>
      </c>
      <c r="H24" s="9">
        <v>1</v>
      </c>
      <c r="I24" s="7">
        <f>H24/100*H30</f>
        <v>0.22</v>
      </c>
      <c r="J24" s="7">
        <f>H24-F24</f>
        <v>0</v>
      </c>
      <c r="K24" s="7">
        <f>I24-G24</f>
        <v>-1.27</v>
      </c>
      <c r="L24" s="16"/>
      <c r="M24" s="16"/>
    </row>
    <row r="25" spans="2:13" ht="19.5" customHeight="1" x14ac:dyDescent="0.2">
      <c r="B25" s="17">
        <v>18</v>
      </c>
      <c r="C25" s="13" t="s">
        <v>28</v>
      </c>
      <c r="D25" s="10">
        <v>4</v>
      </c>
      <c r="E25" s="5">
        <f>D25/100*D30</f>
        <v>5.04</v>
      </c>
      <c r="F25" s="10">
        <v>1</v>
      </c>
      <c r="G25" s="7">
        <v>0</v>
      </c>
      <c r="H25" s="10">
        <v>2</v>
      </c>
      <c r="I25" s="7">
        <f>H25/100*H30</f>
        <v>0.44</v>
      </c>
      <c r="J25" s="7">
        <f>H25-F25</f>
        <v>1</v>
      </c>
      <c r="K25" s="7">
        <f>I25-G25</f>
        <v>0.44</v>
      </c>
      <c r="L25" s="10"/>
      <c r="M25" s="10"/>
    </row>
    <row r="26" spans="2:13" ht="15.75" customHeight="1" x14ac:dyDescent="0.2">
      <c r="B26" s="16">
        <v>19</v>
      </c>
      <c r="C26" s="12" t="s">
        <v>31</v>
      </c>
      <c r="D26" s="16">
        <v>3</v>
      </c>
      <c r="E26" s="5">
        <f>D26/100*D30</f>
        <v>3.78</v>
      </c>
      <c r="F26" s="16">
        <v>13</v>
      </c>
      <c r="G26" s="7">
        <f>F26/100*F30</f>
        <v>19.37</v>
      </c>
      <c r="H26" s="16">
        <v>1</v>
      </c>
      <c r="I26" s="7">
        <f>H26/100*H30</f>
        <v>0.22</v>
      </c>
      <c r="J26" s="7">
        <f>H26-F26</f>
        <v>-12</v>
      </c>
      <c r="K26" s="7">
        <f>I26-G26</f>
        <v>-19.150000000000002</v>
      </c>
      <c r="L26" s="16"/>
      <c r="M26" s="16"/>
    </row>
    <row r="27" spans="2:13" ht="15.75" customHeight="1" x14ac:dyDescent="0.2">
      <c r="B27" s="18">
        <v>20</v>
      </c>
      <c r="C27" s="12" t="s">
        <v>32</v>
      </c>
      <c r="D27" s="18">
        <v>1</v>
      </c>
      <c r="E27" s="5">
        <f>D27/100*D30</f>
        <v>1.26</v>
      </c>
      <c r="F27" s="18">
        <v>1</v>
      </c>
      <c r="G27" s="7">
        <f>F27/100*F30</f>
        <v>1.49</v>
      </c>
      <c r="H27" s="18">
        <v>1</v>
      </c>
      <c r="I27" s="7">
        <f>H27/100*H30</f>
        <v>0.22</v>
      </c>
      <c r="J27" s="7">
        <f>H27-F27</f>
        <v>0</v>
      </c>
      <c r="K27" s="7">
        <f>I27-G27</f>
        <v>-1.27</v>
      </c>
      <c r="L27" s="18"/>
      <c r="M27" s="18"/>
    </row>
    <row r="28" spans="2:13" ht="25.5" customHeight="1" x14ac:dyDescent="0.2">
      <c r="B28" s="18">
        <v>21</v>
      </c>
      <c r="C28" s="12" t="s">
        <v>33</v>
      </c>
      <c r="D28" s="18">
        <v>3</v>
      </c>
      <c r="E28" s="5">
        <f>D28/100*D30</f>
        <v>3.78</v>
      </c>
      <c r="F28" s="18">
        <v>1</v>
      </c>
      <c r="G28" s="7">
        <f>F28/100*F30</f>
        <v>1.49</v>
      </c>
      <c r="H28" s="18">
        <v>3</v>
      </c>
      <c r="I28" s="7">
        <f>H28/100*H30</f>
        <v>0.65999999999999992</v>
      </c>
      <c r="J28" s="7">
        <f>H28-F28</f>
        <v>2</v>
      </c>
      <c r="K28" s="7">
        <f>I28-G28</f>
        <v>-0.83000000000000007</v>
      </c>
      <c r="L28" s="18"/>
      <c r="M28" s="18"/>
    </row>
    <row r="29" spans="2:13" ht="25.5" customHeight="1" x14ac:dyDescent="0.2">
      <c r="B29" s="18">
        <v>22</v>
      </c>
      <c r="C29" s="12" t="s">
        <v>34</v>
      </c>
      <c r="D29" s="18">
        <v>1</v>
      </c>
      <c r="E29" s="5">
        <f>D29/100*D30</f>
        <v>1.26</v>
      </c>
      <c r="F29" s="18">
        <v>1</v>
      </c>
      <c r="G29" s="7">
        <f>F29/100*F30</f>
        <v>1.49</v>
      </c>
      <c r="H29" s="18">
        <v>1</v>
      </c>
      <c r="I29" s="7">
        <f>H29/100*H30</f>
        <v>0.22</v>
      </c>
      <c r="J29" s="7">
        <f>H29-F29</f>
        <v>0</v>
      </c>
      <c r="K29" s="7">
        <f>I29-G29</f>
        <v>-1.27</v>
      </c>
      <c r="L29" s="18"/>
      <c r="M29" s="18"/>
    </row>
    <row r="30" spans="2:13" x14ac:dyDescent="0.25">
      <c r="B30" s="3"/>
      <c r="C30" s="14" t="s">
        <v>23</v>
      </c>
      <c r="D30" s="14">
        <f>D26+D25+D24+D23+D22+D21+D20+D19+D18+D17+D16+D15+D14+D13+D12+D11+D10+D9+D8+D27+D28+D29</f>
        <v>126</v>
      </c>
      <c r="E30" s="14"/>
      <c r="F30" s="14">
        <f>F8+F9+F10+F11+F12+F13+F14+F15+F16+F17+F18+F19+F20+F21+F22+F23+F24+F25+F26+F27+F28+F29</f>
        <v>149</v>
      </c>
      <c r="G30" s="14"/>
      <c r="H30" s="14">
        <f>H26+H25+H24+H23+H22+H21+H20+H19+H18+H17+H16+H15+H14+H13+H12+H11+H10+H9+H8+H27+H28+H29</f>
        <v>22</v>
      </c>
      <c r="I30" s="3"/>
      <c r="J30" s="3"/>
      <c r="K30" s="3"/>
      <c r="L30" s="3"/>
      <c r="M30" s="3"/>
    </row>
  </sheetData>
  <mergeCells count="2">
    <mergeCell ref="J1:M1"/>
    <mergeCell ref="B4:M5"/>
  </mergeCells>
  <pageMargins left="0.7" right="0.7" top="0.75" bottom="0.75" header="0.3" footer="0.3"/>
  <pageSetup paperSize="9" scale="5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2019-06-28T05:13:00Z</dcterms:modified>
</cp:coreProperties>
</file>